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Sheet1!$A$1:$J$43</definedName>
    <definedName name="_xlnm.Print_Area" localSheetId="1">Sheet2!$A$1:$N$40</definedName>
    <definedName name="_xlnm.Print_Titles" localSheetId="0">Sheet1!$7:$8</definedName>
    <definedName name="_xlnm.Print_Titles" localSheetId="1">Sheet2!$5:$7</definedName>
  </definedNames>
  <calcPr calcId="124519"/>
</workbook>
</file>

<file path=xl/calcChain.xml><?xml version="1.0" encoding="utf-8"?>
<calcChain xmlns="http://schemas.openxmlformats.org/spreadsheetml/2006/main">
  <c r="J40" i="2"/>
  <c r="I18"/>
  <c r="J18"/>
  <c r="I39"/>
  <c r="L39"/>
  <c r="K39"/>
  <c r="H39"/>
  <c r="G39"/>
  <c r="F39"/>
  <c r="L33"/>
  <c r="K33"/>
  <c r="H33"/>
  <c r="G33"/>
  <c r="F33"/>
  <c r="E33"/>
  <c r="L24"/>
  <c r="K24"/>
  <c r="H24"/>
  <c r="G24"/>
  <c r="F24"/>
  <c r="E24"/>
  <c r="L18"/>
  <c r="K18"/>
  <c r="H18"/>
  <c r="G18"/>
  <c r="F18"/>
  <c r="E18"/>
  <c r="L14"/>
  <c r="K14"/>
  <c r="H14"/>
  <c r="G14"/>
  <c r="F14"/>
  <c r="E14"/>
  <c r="J40" i="1"/>
  <c r="I40"/>
  <c r="H40"/>
  <c r="G40"/>
  <c r="F40"/>
  <c r="J34"/>
  <c r="I34"/>
  <c r="H34"/>
  <c r="G34"/>
  <c r="F34"/>
  <c r="E34"/>
  <c r="J25"/>
  <c r="I25"/>
  <c r="H25"/>
  <c r="G25"/>
  <c r="F25"/>
  <c r="E25"/>
  <c r="J19"/>
  <c r="I19"/>
  <c r="H19"/>
  <c r="G19"/>
  <c r="F19"/>
  <c r="E19"/>
  <c r="J15"/>
  <c r="I15"/>
  <c r="H15"/>
  <c r="G15"/>
  <c r="F15"/>
  <c r="E15"/>
  <c r="H40" i="2" l="1"/>
  <c r="F40"/>
  <c r="L40"/>
  <c r="F41" i="1"/>
  <c r="H41"/>
  <c r="J41"/>
</calcChain>
</file>

<file path=xl/sharedStrings.xml><?xml version="1.0" encoding="utf-8"?>
<sst xmlns="http://schemas.openxmlformats.org/spreadsheetml/2006/main" count="245" uniqueCount="93">
  <si>
    <t xml:space="preserve"> APPROVED ACTION PLAN  UNDER CENTRALLY SPONSORED SCHEME NATIONAL FOOD SECURITY MISSION RICE-(NFSM-RICE)   FOR THE YEAR 2015-16 IN RESPECT OF JAMMU &amp; KASHMIR STATE (Fin. In Lakhs)</t>
  </si>
  <si>
    <t>NFSM- Component Rice(8 Districts -- 2 in Jammu Div. &amp; 6 in Kashmir Div. )</t>
  </si>
  <si>
    <t>CS</t>
  </si>
  <si>
    <t>SS</t>
  </si>
  <si>
    <t>Total</t>
  </si>
  <si>
    <t>Ceiling given by GOI</t>
  </si>
  <si>
    <t>Funds to be released by GOI (Central Share )</t>
  </si>
  <si>
    <t>Rs. 297.50 Lakhs</t>
  </si>
  <si>
    <t>Funds to be released by State Administrative Deptt. (State  Share )</t>
  </si>
  <si>
    <t>Rs. 595.00 Lakhs</t>
  </si>
  <si>
    <t>S.No</t>
  </si>
  <si>
    <t>Interventions</t>
  </si>
  <si>
    <t>Approved Rate of Assistance</t>
  </si>
  <si>
    <t>Unit</t>
  </si>
  <si>
    <t>Approved  Action Plan</t>
  </si>
  <si>
    <t>Jammu Div.</t>
  </si>
  <si>
    <t>Kashmir Div.</t>
  </si>
  <si>
    <t>Phy.</t>
  </si>
  <si>
    <t>Fin.</t>
  </si>
  <si>
    <t xml:space="preserve">Cluster Demonstration by State Department of Agriculture with the technical backstopping of  ICAR/SAUs/IRRI (One cluster of 100 ha) </t>
  </si>
  <si>
    <t>i)</t>
  </si>
  <si>
    <t xml:space="preserve"> Direct seeded Rice</t>
  </si>
  <si>
    <t xml:space="preserve">Rs7500/-per ha </t>
  </si>
  <si>
    <t>Ha</t>
  </si>
  <si>
    <t>ii</t>
  </si>
  <si>
    <t xml:space="preserve">Line  Transplanting </t>
  </si>
  <si>
    <t>iii</t>
  </si>
  <si>
    <t>System of Rice Intensification  (SRI)</t>
  </si>
  <si>
    <t>iv</t>
  </si>
  <si>
    <t xml:space="preserve"> Cluster Demonstrations on Hybrid Rice </t>
  </si>
  <si>
    <t>v</t>
  </si>
  <si>
    <t xml:space="preserve">Cropping System Based Demonstration </t>
  </si>
  <si>
    <t xml:space="preserve">Rs12500/-per ha  </t>
  </si>
  <si>
    <t xml:space="preserve"> Sub Total 1(i) to  (v)</t>
  </si>
  <si>
    <t>Seed Distribution</t>
  </si>
  <si>
    <t xml:space="preserve"> a)</t>
  </si>
  <si>
    <t xml:space="preserve">   Hybrid Rice Seed</t>
  </si>
  <si>
    <t>Rs 5000/-per Qtl</t>
  </si>
  <si>
    <t>Qtls</t>
  </si>
  <si>
    <t xml:space="preserve"> b)</t>
  </si>
  <si>
    <t xml:space="preserve">  High Yielding Variety (HYV) Seeds </t>
  </si>
  <si>
    <t>Rs1000/-per Qtl</t>
  </si>
  <si>
    <t xml:space="preserve"> Sub Total 2(a) and (b)</t>
  </si>
  <si>
    <t xml:space="preserve"> Plant and Soil  Protection Management:                                  </t>
  </si>
  <si>
    <t xml:space="preserve"> Micronutrients</t>
  </si>
  <si>
    <t>Rs 500/-per ha</t>
  </si>
  <si>
    <t>Liming in Acidic Soil</t>
  </si>
  <si>
    <t>Rs 1000/-per ha</t>
  </si>
  <si>
    <t>c)</t>
  </si>
  <si>
    <t>Plant Protection Chemicals &amp; bio-agents</t>
  </si>
  <si>
    <t>d)</t>
  </si>
  <si>
    <t>Weedicides</t>
  </si>
  <si>
    <t>Sub Total 3 (a) to 3 (e)</t>
  </si>
  <si>
    <t>Resource Conservation Techniques / Tools</t>
  </si>
  <si>
    <t>a)</t>
  </si>
  <si>
    <t>Conoweeder</t>
  </si>
  <si>
    <t>Rs. 600/ unit</t>
  </si>
  <si>
    <t>Nos</t>
  </si>
  <si>
    <t xml:space="preserve"> Mannual Sprayer</t>
  </si>
  <si>
    <t>Powered Knap Sack Sprayer</t>
  </si>
  <si>
    <t>Rs. 3000/ unit</t>
  </si>
  <si>
    <t>Multi Crop Planter</t>
  </si>
  <si>
    <t>Rs 15000/-per  unit</t>
  </si>
  <si>
    <t>e</t>
  </si>
  <si>
    <t>Seed Drill</t>
  </si>
  <si>
    <t>h</t>
  </si>
  <si>
    <t>Drum Seeder</t>
  </si>
  <si>
    <t>Rs 1500/-per  unit</t>
  </si>
  <si>
    <t xml:space="preserve"> Rotavators</t>
  </si>
  <si>
    <t>Rs 35000/-per unit</t>
  </si>
  <si>
    <t>Sub Total 4 (a) to( i)</t>
  </si>
  <si>
    <t>Incentive for  Pumpsets</t>
  </si>
  <si>
    <t>Rs10000/-per unit</t>
  </si>
  <si>
    <t xml:space="preserve"> Paddy Thrasher / Multi Crop Planter </t>
  </si>
  <si>
    <t>Rs. 40000 / ha</t>
  </si>
  <si>
    <t>ha</t>
  </si>
  <si>
    <t>Cropping System based trainings (Four Sessions  one before Kharif &amp; Kharif and  One each during kharif and rabi crops )</t>
  </si>
  <si>
    <t>Rs 3500/-Session Rs 14000/-Training</t>
  </si>
  <si>
    <t>Local Initiatives</t>
  </si>
  <si>
    <t>Construction of Godowns</t>
  </si>
  <si>
    <t>50 % subsidy limited to Rs.1.00 lakhs / no.</t>
  </si>
  <si>
    <t>Total Local Intiatives</t>
  </si>
  <si>
    <t xml:space="preserve">Total  Fin. Allocation </t>
  </si>
  <si>
    <t>Synopsis Division Wise</t>
  </si>
  <si>
    <t xml:space="preserve">Jammu Division </t>
  </si>
  <si>
    <t xml:space="preserve">Kashmir Divsion </t>
  </si>
  <si>
    <t>Approved Action Plan 2015-16</t>
  </si>
  <si>
    <t>Funds Released by GOI</t>
  </si>
  <si>
    <t xml:space="preserve">Approved Plan </t>
  </si>
  <si>
    <t>Action Plan for  Rs.47.54 Lakhs</t>
  </si>
  <si>
    <t>Action Plan for  Rs.101.21 Lakhs</t>
  </si>
  <si>
    <t>Approved  Action Plan 2015-16</t>
  </si>
  <si>
    <t xml:space="preserve"> Division wise Action Plan for an amount of Rs. 148.75 Lakhs    Under  Centrally  Sponsored  Scheme National Food Security Mission  Rice-(NFSM-Rice)    In Respect  of J&amp;K State-----Fin. Year  2015-16  (Fin. In Lakhs)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</si>
</sst>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"/>
  </numFmts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60" workbookViewId="0">
      <selection sqref="A1:XFD1048576"/>
    </sheetView>
  </sheetViews>
  <sheetFormatPr defaultRowHeight="22.8"/>
  <cols>
    <col min="1" max="1" width="7.33203125" style="1" customWidth="1"/>
    <col min="2" max="2" width="28.33203125" style="1" customWidth="1"/>
    <col min="3" max="3" width="25.77734375" style="1" customWidth="1"/>
    <col min="4" max="4" width="8.88671875" style="1"/>
    <col min="5" max="5" width="9.21875" style="1" customWidth="1"/>
    <col min="6" max="6" width="9.77734375" style="1" customWidth="1"/>
    <col min="7" max="7" width="10.6640625" style="1" customWidth="1"/>
    <col min="8" max="8" width="10" style="1" customWidth="1"/>
    <col min="9" max="9" width="10.109375" style="1" customWidth="1"/>
    <col min="10" max="10" width="10.6640625" style="1" customWidth="1"/>
    <col min="11" max="16384" width="8.88671875" style="1"/>
  </cols>
  <sheetData>
    <row r="1" spans="1:10" ht="58.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>
      <c r="A2" s="67" t="s">
        <v>1</v>
      </c>
      <c r="B2" s="68"/>
      <c r="C2" s="68"/>
      <c r="D2" s="68"/>
      <c r="E2" s="68"/>
      <c r="F2" s="68"/>
      <c r="G2" s="69"/>
      <c r="H2" s="2" t="s">
        <v>2</v>
      </c>
      <c r="I2" s="2" t="s">
        <v>3</v>
      </c>
      <c r="J2" s="2" t="s">
        <v>4</v>
      </c>
    </row>
    <row r="3" spans="1:10">
      <c r="A3" s="63" t="s">
        <v>5</v>
      </c>
      <c r="B3" s="64"/>
      <c r="C3" s="64"/>
      <c r="D3" s="64"/>
      <c r="E3" s="64"/>
      <c r="F3" s="64"/>
      <c r="G3" s="65"/>
      <c r="H3" s="2">
        <v>297.5</v>
      </c>
      <c r="I3" s="2">
        <v>297.5</v>
      </c>
      <c r="J3" s="2">
        <v>595</v>
      </c>
    </row>
    <row r="4" spans="1:10">
      <c r="A4" s="63" t="s">
        <v>6</v>
      </c>
      <c r="B4" s="64"/>
      <c r="C4" s="64"/>
      <c r="D4" s="64"/>
      <c r="E4" s="64"/>
      <c r="F4" s="64"/>
      <c r="G4" s="65"/>
      <c r="H4" s="51" t="s">
        <v>7</v>
      </c>
      <c r="I4" s="51"/>
      <c r="J4" s="51"/>
    </row>
    <row r="5" spans="1:10">
      <c r="A5" s="63" t="s">
        <v>8</v>
      </c>
      <c r="B5" s="64"/>
      <c r="C5" s="64"/>
      <c r="D5" s="64"/>
      <c r="E5" s="64"/>
      <c r="F5" s="64"/>
      <c r="G5" s="65"/>
      <c r="H5" s="51" t="s">
        <v>7</v>
      </c>
      <c r="I5" s="51"/>
      <c r="J5" s="51"/>
    </row>
    <row r="6" spans="1:10">
      <c r="A6" s="3"/>
      <c r="B6" s="51" t="s">
        <v>4</v>
      </c>
      <c r="C6" s="51"/>
      <c r="D6" s="51"/>
      <c r="E6" s="51"/>
      <c r="F6" s="51"/>
      <c r="G6" s="51"/>
      <c r="H6" s="51" t="s">
        <v>9</v>
      </c>
      <c r="I6" s="51"/>
      <c r="J6" s="51"/>
    </row>
    <row r="7" spans="1:10" ht="38.4" customHeight="1">
      <c r="A7" s="52" t="s">
        <v>10</v>
      </c>
      <c r="B7" s="54" t="s">
        <v>11</v>
      </c>
      <c r="C7" s="56" t="s">
        <v>12</v>
      </c>
      <c r="D7" s="55" t="s">
        <v>13</v>
      </c>
      <c r="E7" s="58" t="s">
        <v>14</v>
      </c>
      <c r="F7" s="59"/>
      <c r="G7" s="55" t="s">
        <v>15</v>
      </c>
      <c r="H7" s="55"/>
      <c r="I7" s="55" t="s">
        <v>16</v>
      </c>
      <c r="J7" s="55"/>
    </row>
    <row r="8" spans="1:10" ht="29.4" customHeight="1">
      <c r="A8" s="53"/>
      <c r="B8" s="55"/>
      <c r="C8" s="53"/>
      <c r="D8" s="57"/>
      <c r="E8" s="3" t="s">
        <v>17</v>
      </c>
      <c r="F8" s="3" t="s">
        <v>18</v>
      </c>
      <c r="G8" s="3" t="s">
        <v>17</v>
      </c>
      <c r="H8" s="3" t="s">
        <v>18</v>
      </c>
      <c r="I8" s="3" t="s">
        <v>17</v>
      </c>
      <c r="J8" s="3" t="s">
        <v>18</v>
      </c>
    </row>
    <row r="9" spans="1:10" ht="36" customHeight="1">
      <c r="A9" s="4">
        <v>1</v>
      </c>
      <c r="B9" s="60" t="s">
        <v>19</v>
      </c>
      <c r="C9" s="61"/>
      <c r="D9" s="62"/>
      <c r="E9" s="4"/>
      <c r="F9" s="4"/>
      <c r="G9" s="5"/>
      <c r="H9" s="5"/>
      <c r="I9" s="5"/>
      <c r="J9" s="5"/>
    </row>
    <row r="10" spans="1:10" ht="26.4" customHeight="1">
      <c r="A10" s="6" t="s">
        <v>20</v>
      </c>
      <c r="B10" s="7" t="s">
        <v>21</v>
      </c>
      <c r="C10" s="7" t="s">
        <v>22</v>
      </c>
      <c r="D10" s="8" t="s">
        <v>23</v>
      </c>
      <c r="E10" s="9">
        <v>75</v>
      </c>
      <c r="F10" s="10">
        <v>5.625</v>
      </c>
      <c r="G10" s="9">
        <v>30</v>
      </c>
      <c r="H10" s="10">
        <v>2.25</v>
      </c>
      <c r="I10" s="8">
        <v>45</v>
      </c>
      <c r="J10" s="11">
        <v>3.375</v>
      </c>
    </row>
    <row r="11" spans="1:10" ht="20.399999999999999" customHeight="1">
      <c r="A11" s="6" t="s">
        <v>24</v>
      </c>
      <c r="B11" s="7" t="s">
        <v>25</v>
      </c>
      <c r="C11" s="7" t="s">
        <v>22</v>
      </c>
      <c r="D11" s="8" t="s">
        <v>23</v>
      </c>
      <c r="E11" s="9">
        <v>1350</v>
      </c>
      <c r="F11" s="12">
        <v>101.25</v>
      </c>
      <c r="G11" s="8">
        <v>100</v>
      </c>
      <c r="H11" s="8">
        <v>7.5</v>
      </c>
      <c r="I11" s="8">
        <v>1250</v>
      </c>
      <c r="J11" s="13">
        <v>93.75</v>
      </c>
    </row>
    <row r="12" spans="1:10" ht="40.200000000000003" customHeight="1">
      <c r="A12" s="6" t="s">
        <v>26</v>
      </c>
      <c r="B12" s="7" t="s">
        <v>27</v>
      </c>
      <c r="C12" s="7" t="s">
        <v>22</v>
      </c>
      <c r="D12" s="8" t="s">
        <v>23</v>
      </c>
      <c r="E12" s="9">
        <v>75</v>
      </c>
      <c r="F12" s="10">
        <v>5.625</v>
      </c>
      <c r="G12" s="8">
        <v>21</v>
      </c>
      <c r="H12" s="8">
        <v>1.575</v>
      </c>
      <c r="I12" s="8">
        <v>54</v>
      </c>
      <c r="J12" s="13">
        <v>4.05</v>
      </c>
    </row>
    <row r="13" spans="1:10" ht="36.6" customHeight="1">
      <c r="A13" s="6" t="s">
        <v>28</v>
      </c>
      <c r="B13" s="7" t="s">
        <v>29</v>
      </c>
      <c r="C13" s="7" t="s">
        <v>22</v>
      </c>
      <c r="D13" s="8" t="s">
        <v>23</v>
      </c>
      <c r="E13" s="8">
        <v>722</v>
      </c>
      <c r="F13" s="13">
        <v>54.15</v>
      </c>
      <c r="G13" s="8">
        <v>180</v>
      </c>
      <c r="H13" s="8">
        <v>13.5</v>
      </c>
      <c r="I13" s="8">
        <v>542</v>
      </c>
      <c r="J13" s="8">
        <v>40.65</v>
      </c>
    </row>
    <row r="14" spans="1:10" ht="40.799999999999997" customHeight="1">
      <c r="A14" s="6" t="s">
        <v>30</v>
      </c>
      <c r="B14" s="7" t="s">
        <v>31</v>
      </c>
      <c r="C14" s="7" t="s">
        <v>32</v>
      </c>
      <c r="D14" s="8" t="s">
        <v>23</v>
      </c>
      <c r="E14" s="8">
        <v>570</v>
      </c>
      <c r="F14" s="13">
        <v>71.25</v>
      </c>
      <c r="G14" s="8">
        <v>570</v>
      </c>
      <c r="H14" s="8">
        <v>71.25</v>
      </c>
      <c r="I14" s="8">
        <v>0</v>
      </c>
      <c r="J14" s="13">
        <v>0</v>
      </c>
    </row>
    <row r="15" spans="1:10" ht="39.6" customHeight="1">
      <c r="A15" s="4"/>
      <c r="B15" s="3" t="s">
        <v>33</v>
      </c>
      <c r="C15" s="14"/>
      <c r="D15" s="14"/>
      <c r="E15" s="15">
        <f t="shared" ref="E15:J15" si="0">SUM(E10:E14)</f>
        <v>2792</v>
      </c>
      <c r="F15" s="16">
        <f t="shared" si="0"/>
        <v>237.9</v>
      </c>
      <c r="G15" s="15">
        <f t="shared" si="0"/>
        <v>901</v>
      </c>
      <c r="H15" s="17">
        <f t="shared" si="0"/>
        <v>96.075000000000003</v>
      </c>
      <c r="I15" s="15">
        <f t="shared" si="0"/>
        <v>1891</v>
      </c>
      <c r="J15" s="17">
        <f t="shared" si="0"/>
        <v>141.82499999999999</v>
      </c>
    </row>
    <row r="16" spans="1:10" ht="33" customHeight="1">
      <c r="A16" s="4">
        <v>2</v>
      </c>
      <c r="B16" s="4" t="s">
        <v>34</v>
      </c>
      <c r="C16" s="4"/>
      <c r="D16" s="4"/>
      <c r="E16" s="4"/>
      <c r="F16" s="18"/>
      <c r="G16" s="8"/>
      <c r="H16" s="8"/>
      <c r="I16" s="8"/>
      <c r="J16" s="8"/>
    </row>
    <row r="17" spans="1:10">
      <c r="A17" s="6" t="s">
        <v>35</v>
      </c>
      <c r="B17" s="7" t="s">
        <v>36</v>
      </c>
      <c r="C17" s="7" t="s">
        <v>37</v>
      </c>
      <c r="D17" s="8" t="s">
        <v>38</v>
      </c>
      <c r="E17" s="8">
        <v>400</v>
      </c>
      <c r="F17" s="13">
        <v>20</v>
      </c>
      <c r="G17" s="8">
        <v>400</v>
      </c>
      <c r="H17" s="13">
        <v>20</v>
      </c>
      <c r="I17" s="8">
        <v>0</v>
      </c>
      <c r="J17" s="13">
        <v>0</v>
      </c>
    </row>
    <row r="18" spans="1:10" ht="31.2">
      <c r="A18" s="6" t="s">
        <v>39</v>
      </c>
      <c r="B18" s="7" t="s">
        <v>40</v>
      </c>
      <c r="C18" s="7" t="s">
        <v>41</v>
      </c>
      <c r="D18" s="8" t="s">
        <v>38</v>
      </c>
      <c r="E18" s="8">
        <v>10900</v>
      </c>
      <c r="F18" s="13">
        <v>109</v>
      </c>
      <c r="G18" s="8">
        <v>2400</v>
      </c>
      <c r="H18" s="13">
        <v>24</v>
      </c>
      <c r="I18" s="8">
        <v>8500</v>
      </c>
      <c r="J18" s="13">
        <v>85</v>
      </c>
    </row>
    <row r="19" spans="1:10">
      <c r="A19" s="14"/>
      <c r="B19" s="14" t="s">
        <v>42</v>
      </c>
      <c r="C19" s="14"/>
      <c r="D19" s="14"/>
      <c r="E19" s="14">
        <f t="shared" ref="E19:J19" si="1">SUM(E17:E18)</f>
        <v>11300</v>
      </c>
      <c r="F19" s="19">
        <f t="shared" si="1"/>
        <v>129</v>
      </c>
      <c r="G19" s="15">
        <f t="shared" si="1"/>
        <v>2800</v>
      </c>
      <c r="H19" s="16">
        <f t="shared" si="1"/>
        <v>44</v>
      </c>
      <c r="I19" s="15">
        <f t="shared" si="1"/>
        <v>8500</v>
      </c>
      <c r="J19" s="16">
        <f t="shared" si="1"/>
        <v>85</v>
      </c>
    </row>
    <row r="20" spans="1:10">
      <c r="A20" s="4">
        <v>3</v>
      </c>
      <c r="B20" s="60" t="s">
        <v>43</v>
      </c>
      <c r="C20" s="61"/>
      <c r="D20" s="62"/>
      <c r="E20" s="4"/>
      <c r="F20" s="18"/>
      <c r="G20" s="8"/>
      <c r="H20" s="8"/>
      <c r="I20" s="8"/>
      <c r="J20" s="8"/>
    </row>
    <row r="21" spans="1:10">
      <c r="A21" s="21" t="s">
        <v>35</v>
      </c>
      <c r="B21" s="21" t="s">
        <v>44</v>
      </c>
      <c r="C21" s="7" t="s">
        <v>45</v>
      </c>
      <c r="D21" s="8" t="s">
        <v>23</v>
      </c>
      <c r="E21" s="8">
        <v>2500</v>
      </c>
      <c r="F21" s="22">
        <v>12.5</v>
      </c>
      <c r="G21" s="8">
        <v>500</v>
      </c>
      <c r="H21" s="8">
        <v>2.5</v>
      </c>
      <c r="I21" s="8">
        <v>2000</v>
      </c>
      <c r="J21" s="13">
        <v>10</v>
      </c>
    </row>
    <row r="22" spans="1:10" ht="43.2" customHeight="1">
      <c r="A22" s="21" t="s">
        <v>39</v>
      </c>
      <c r="B22" s="7" t="s">
        <v>46</v>
      </c>
      <c r="C22" s="7" t="s">
        <v>47</v>
      </c>
      <c r="D22" s="8" t="s">
        <v>23</v>
      </c>
      <c r="E22" s="8">
        <v>0</v>
      </c>
      <c r="F22" s="22">
        <v>0</v>
      </c>
      <c r="G22" s="8">
        <v>0</v>
      </c>
      <c r="H22" s="22">
        <v>0</v>
      </c>
      <c r="I22" s="8">
        <v>0</v>
      </c>
      <c r="J22" s="13">
        <v>0</v>
      </c>
    </row>
    <row r="23" spans="1:10" ht="55.2" customHeight="1">
      <c r="A23" s="21" t="s">
        <v>48</v>
      </c>
      <c r="B23" s="7" t="s">
        <v>49</v>
      </c>
      <c r="C23" s="7" t="s">
        <v>45</v>
      </c>
      <c r="D23" s="8" t="s">
        <v>23</v>
      </c>
      <c r="E23" s="8">
        <v>5330</v>
      </c>
      <c r="F23" s="13">
        <v>26.65</v>
      </c>
      <c r="G23" s="8">
        <v>1330</v>
      </c>
      <c r="H23" s="8">
        <v>6.65</v>
      </c>
      <c r="I23" s="8">
        <v>4000</v>
      </c>
      <c r="J23" s="13">
        <v>20</v>
      </c>
    </row>
    <row r="24" spans="1:10">
      <c r="A24" s="21" t="s">
        <v>50</v>
      </c>
      <c r="B24" s="21" t="s">
        <v>51</v>
      </c>
      <c r="C24" s="7" t="s">
        <v>45</v>
      </c>
      <c r="D24" s="8" t="s">
        <v>23</v>
      </c>
      <c r="E24" s="8">
        <v>10000</v>
      </c>
      <c r="F24" s="13">
        <v>50</v>
      </c>
      <c r="G24" s="8">
        <v>2000</v>
      </c>
      <c r="H24" s="13">
        <v>10</v>
      </c>
      <c r="I24" s="8">
        <v>8000</v>
      </c>
      <c r="J24" s="13">
        <v>40</v>
      </c>
    </row>
    <row r="25" spans="1:10" ht="46.8" customHeight="1">
      <c r="A25" s="14"/>
      <c r="B25" s="3" t="s">
        <v>52</v>
      </c>
      <c r="C25" s="14"/>
      <c r="D25" s="14"/>
      <c r="E25" s="14">
        <f t="shared" ref="E25:J25" si="2">SUM(E21:E24)</f>
        <v>17830</v>
      </c>
      <c r="F25" s="19">
        <f t="shared" si="2"/>
        <v>89.15</v>
      </c>
      <c r="G25" s="15">
        <f t="shared" si="2"/>
        <v>3830</v>
      </c>
      <c r="H25" s="15">
        <f t="shared" si="2"/>
        <v>19.149999999999999</v>
      </c>
      <c r="I25" s="15">
        <f t="shared" si="2"/>
        <v>14000</v>
      </c>
      <c r="J25" s="16">
        <f t="shared" si="2"/>
        <v>70</v>
      </c>
    </row>
    <row r="26" spans="1:10" ht="41.4" customHeight="1">
      <c r="A26" s="4">
        <v>4</v>
      </c>
      <c r="B26" s="60" t="s">
        <v>53</v>
      </c>
      <c r="C26" s="61"/>
      <c r="D26" s="62"/>
      <c r="E26" s="4"/>
      <c r="F26" s="18"/>
      <c r="G26" s="8"/>
      <c r="H26" s="8"/>
      <c r="I26" s="8"/>
      <c r="J26" s="8"/>
    </row>
    <row r="27" spans="1:10" ht="27" customHeight="1">
      <c r="A27" s="21" t="s">
        <v>54</v>
      </c>
      <c r="B27" s="23" t="s">
        <v>55</v>
      </c>
      <c r="C27" s="7" t="s">
        <v>56</v>
      </c>
      <c r="D27" s="8" t="s">
        <v>57</v>
      </c>
      <c r="E27" s="8">
        <v>0</v>
      </c>
      <c r="F27" s="22">
        <v>0</v>
      </c>
      <c r="G27" s="8">
        <v>0</v>
      </c>
      <c r="H27" s="22">
        <v>0</v>
      </c>
      <c r="I27" s="8">
        <v>0</v>
      </c>
      <c r="J27" s="22">
        <v>0</v>
      </c>
    </row>
    <row r="28" spans="1:10" ht="31.8" customHeight="1">
      <c r="A28" s="21" t="s">
        <v>39</v>
      </c>
      <c r="B28" s="7" t="s">
        <v>58</v>
      </c>
      <c r="C28" s="7" t="s">
        <v>56</v>
      </c>
      <c r="D28" s="8" t="s">
        <v>57</v>
      </c>
      <c r="E28" s="8">
        <v>0</v>
      </c>
      <c r="F28" s="22">
        <v>0</v>
      </c>
      <c r="G28" s="8">
        <v>0</v>
      </c>
      <c r="H28" s="22">
        <v>0</v>
      </c>
      <c r="I28" s="8">
        <v>0</v>
      </c>
      <c r="J28" s="22">
        <v>0</v>
      </c>
    </row>
    <row r="29" spans="1:10">
      <c r="A29" s="21" t="s">
        <v>48</v>
      </c>
      <c r="B29" s="7" t="s">
        <v>59</v>
      </c>
      <c r="C29" s="7" t="s">
        <v>60</v>
      </c>
      <c r="D29" s="8" t="s">
        <v>57</v>
      </c>
      <c r="E29" s="8">
        <v>381</v>
      </c>
      <c r="F29" s="13">
        <v>11.43</v>
      </c>
      <c r="G29" s="8">
        <v>131</v>
      </c>
      <c r="H29" s="8">
        <v>3.93</v>
      </c>
      <c r="I29" s="8">
        <v>250</v>
      </c>
      <c r="J29" s="8">
        <v>7.5</v>
      </c>
    </row>
    <row r="30" spans="1:10">
      <c r="A30" s="21" t="s">
        <v>50</v>
      </c>
      <c r="B30" s="7" t="s">
        <v>61</v>
      </c>
      <c r="C30" s="7" t="s">
        <v>62</v>
      </c>
      <c r="D30" s="8" t="s">
        <v>57</v>
      </c>
      <c r="E30" s="8">
        <v>0</v>
      </c>
      <c r="F30" s="22">
        <v>0</v>
      </c>
      <c r="G30" s="8">
        <v>0</v>
      </c>
      <c r="H30" s="22">
        <v>0</v>
      </c>
      <c r="I30" s="8">
        <v>0</v>
      </c>
      <c r="J30" s="22">
        <v>0</v>
      </c>
    </row>
    <row r="31" spans="1:10">
      <c r="A31" s="21" t="s">
        <v>63</v>
      </c>
      <c r="B31" s="7" t="s">
        <v>64</v>
      </c>
      <c r="C31" s="7" t="s">
        <v>62</v>
      </c>
      <c r="D31" s="8" t="s">
        <v>57</v>
      </c>
      <c r="E31" s="8">
        <v>0</v>
      </c>
      <c r="F31" s="22">
        <v>0</v>
      </c>
      <c r="G31" s="8">
        <v>0</v>
      </c>
      <c r="H31" s="22">
        <v>0</v>
      </c>
      <c r="I31" s="8">
        <v>0</v>
      </c>
      <c r="J31" s="22">
        <v>0</v>
      </c>
    </row>
    <row r="32" spans="1:10">
      <c r="A32" s="24" t="s">
        <v>65</v>
      </c>
      <c r="B32" s="7" t="s">
        <v>66</v>
      </c>
      <c r="C32" s="7" t="s">
        <v>67</v>
      </c>
      <c r="D32" s="8" t="s">
        <v>57</v>
      </c>
      <c r="E32" s="8">
        <v>500</v>
      </c>
      <c r="F32" s="13">
        <v>7.5</v>
      </c>
      <c r="G32" s="8">
        <v>0</v>
      </c>
      <c r="H32" s="22">
        <v>0</v>
      </c>
      <c r="I32" s="8">
        <v>500</v>
      </c>
      <c r="J32" s="8">
        <v>7.5</v>
      </c>
    </row>
    <row r="33" spans="1:11">
      <c r="A33" s="21" t="s">
        <v>20</v>
      </c>
      <c r="B33" s="21" t="s">
        <v>68</v>
      </c>
      <c r="C33" s="7" t="s">
        <v>69</v>
      </c>
      <c r="D33" s="8" t="s">
        <v>57</v>
      </c>
      <c r="E33" s="8">
        <v>0</v>
      </c>
      <c r="F33" s="22">
        <v>0</v>
      </c>
      <c r="G33" s="8">
        <v>0</v>
      </c>
      <c r="H33" s="22">
        <v>0</v>
      </c>
      <c r="I33" s="8">
        <v>0</v>
      </c>
      <c r="J33" s="22">
        <v>0</v>
      </c>
    </row>
    <row r="34" spans="1:11" s="20" customFormat="1" ht="51.6" customHeight="1">
      <c r="A34" s="14"/>
      <c r="B34" s="3" t="s">
        <v>70</v>
      </c>
      <c r="C34" s="14"/>
      <c r="D34" s="14"/>
      <c r="E34" s="14">
        <f t="shared" ref="E34:J34" si="3">SUM(E27:E33)</f>
        <v>881</v>
      </c>
      <c r="F34" s="25">
        <f t="shared" si="3"/>
        <v>18.93</v>
      </c>
      <c r="G34" s="15">
        <f t="shared" si="3"/>
        <v>131</v>
      </c>
      <c r="H34" s="26">
        <f t="shared" si="3"/>
        <v>3.93</v>
      </c>
      <c r="I34" s="15">
        <f t="shared" si="3"/>
        <v>750</v>
      </c>
      <c r="J34" s="26">
        <f t="shared" si="3"/>
        <v>15</v>
      </c>
    </row>
    <row r="35" spans="1:11" ht="44.4" customHeight="1">
      <c r="A35" s="6">
        <v>5</v>
      </c>
      <c r="B35" s="27" t="s">
        <v>71</v>
      </c>
      <c r="C35" s="28" t="s">
        <v>72</v>
      </c>
      <c r="D35" s="4" t="s">
        <v>57</v>
      </c>
      <c r="E35" s="14">
        <v>400</v>
      </c>
      <c r="F35" s="29">
        <v>40</v>
      </c>
      <c r="G35" s="15">
        <v>100</v>
      </c>
      <c r="H35" s="16">
        <v>10</v>
      </c>
      <c r="I35" s="15">
        <v>300</v>
      </c>
      <c r="J35" s="16">
        <v>30</v>
      </c>
    </row>
    <row r="36" spans="1:11" ht="61.2" customHeight="1">
      <c r="A36" s="14">
        <v>6</v>
      </c>
      <c r="B36" s="3" t="s">
        <v>73</v>
      </c>
      <c r="C36" s="30" t="s">
        <v>74</v>
      </c>
      <c r="D36" s="4" t="s">
        <v>75</v>
      </c>
      <c r="E36" s="14">
        <v>80</v>
      </c>
      <c r="F36" s="29">
        <v>32</v>
      </c>
      <c r="G36" s="31">
        <v>20</v>
      </c>
      <c r="H36" s="16">
        <v>8</v>
      </c>
      <c r="I36" s="15">
        <v>60</v>
      </c>
      <c r="J36" s="16">
        <v>24</v>
      </c>
    </row>
    <row r="37" spans="1:11" ht="114" customHeight="1">
      <c r="A37" s="6">
        <v>7</v>
      </c>
      <c r="B37" s="3" t="s">
        <v>76</v>
      </c>
      <c r="C37" s="28" t="s">
        <v>77</v>
      </c>
      <c r="D37" s="4" t="s">
        <v>57</v>
      </c>
      <c r="E37" s="14">
        <v>43</v>
      </c>
      <c r="F37" s="19">
        <v>6.02</v>
      </c>
      <c r="G37" s="15">
        <v>13</v>
      </c>
      <c r="H37" s="15">
        <v>1.82</v>
      </c>
      <c r="I37" s="15">
        <v>30</v>
      </c>
      <c r="J37" s="15">
        <v>4.2</v>
      </c>
    </row>
    <row r="38" spans="1:11">
      <c r="A38" s="4">
        <v>8</v>
      </c>
      <c r="B38" s="14" t="s">
        <v>78</v>
      </c>
      <c r="C38" s="4"/>
      <c r="D38" s="4"/>
      <c r="E38" s="14"/>
      <c r="F38" s="29"/>
      <c r="G38" s="15"/>
      <c r="H38" s="15"/>
      <c r="I38" s="15"/>
      <c r="J38" s="15"/>
    </row>
    <row r="39" spans="1:11" ht="51" customHeight="1">
      <c r="A39" s="6" t="s">
        <v>54</v>
      </c>
      <c r="B39" s="28" t="s">
        <v>79</v>
      </c>
      <c r="C39" s="28" t="s">
        <v>80</v>
      </c>
      <c r="D39" s="4" t="s">
        <v>57</v>
      </c>
      <c r="E39" s="14">
        <v>42</v>
      </c>
      <c r="F39" s="29">
        <v>42</v>
      </c>
      <c r="G39" s="15">
        <v>10</v>
      </c>
      <c r="H39" s="15">
        <v>10</v>
      </c>
      <c r="I39" s="15">
        <v>32</v>
      </c>
      <c r="J39" s="15">
        <v>32</v>
      </c>
    </row>
    <row r="40" spans="1:11" ht="30.6" customHeight="1">
      <c r="A40" s="6"/>
      <c r="B40" s="27" t="s">
        <v>81</v>
      </c>
      <c r="C40" s="27"/>
      <c r="D40" s="14"/>
      <c r="E40" s="14"/>
      <c r="F40" s="19">
        <f t="shared" ref="F40:J40" si="4">SUM(F39:F39)</f>
        <v>42</v>
      </c>
      <c r="G40" s="32">
        <f t="shared" si="4"/>
        <v>10</v>
      </c>
      <c r="H40" s="19">
        <f t="shared" si="4"/>
        <v>10</v>
      </c>
      <c r="I40" s="32">
        <f t="shared" si="4"/>
        <v>32</v>
      </c>
      <c r="J40" s="19">
        <f t="shared" si="4"/>
        <v>32</v>
      </c>
    </row>
    <row r="41" spans="1:11" ht="35.4" customHeight="1">
      <c r="A41" s="14"/>
      <c r="B41" s="3" t="s">
        <v>82</v>
      </c>
      <c r="C41" s="14"/>
      <c r="D41" s="14"/>
      <c r="E41" s="19"/>
      <c r="F41" s="19">
        <f>F40+F37+F36+F35+F34+F25+F19+F15</f>
        <v>595</v>
      </c>
      <c r="G41" s="19"/>
      <c r="H41" s="25">
        <f t="shared" ref="H41:J41" si="5">H40+H37+H36+H35+H34+H25+H19+H15</f>
        <v>192.97500000000002</v>
      </c>
      <c r="I41" s="19"/>
      <c r="J41" s="25">
        <f t="shared" si="5"/>
        <v>402.02499999999998</v>
      </c>
      <c r="K41" s="33"/>
    </row>
    <row r="42" spans="1:11">
      <c r="A42" s="34"/>
      <c r="B42" s="35"/>
      <c r="C42" s="35"/>
      <c r="D42" s="35"/>
      <c r="E42" s="35"/>
      <c r="F42" s="35"/>
    </row>
    <row r="43" spans="1:11">
      <c r="A43" s="36"/>
      <c r="B43" s="36"/>
      <c r="C43" s="37"/>
      <c r="D43" s="38"/>
      <c r="E43" s="39"/>
      <c r="F43" s="39"/>
    </row>
    <row r="44" spans="1:11">
      <c r="A44" s="36"/>
      <c r="B44" s="36"/>
      <c r="C44" s="40"/>
      <c r="F44" s="50"/>
      <c r="G44" s="50"/>
      <c r="H44" s="50"/>
      <c r="I44" s="50"/>
      <c r="J44" s="50"/>
    </row>
    <row r="45" spans="1:11">
      <c r="A45" s="36"/>
      <c r="B45" s="36"/>
      <c r="C45" s="41"/>
      <c r="F45" s="50"/>
      <c r="G45" s="50"/>
      <c r="H45" s="50"/>
      <c r="I45" s="50"/>
      <c r="J45" s="50"/>
    </row>
    <row r="46" spans="1:11">
      <c r="A46" s="36"/>
      <c r="B46" s="36"/>
      <c r="C46" s="37"/>
      <c r="F46" s="50"/>
      <c r="G46" s="50"/>
      <c r="H46" s="50"/>
      <c r="I46" s="50"/>
      <c r="J46" s="50"/>
    </row>
    <row r="47" spans="1:11">
      <c r="A47" s="39"/>
      <c r="B47" s="39"/>
      <c r="C47" s="42"/>
    </row>
    <row r="48" spans="1:11">
      <c r="A48" s="39"/>
      <c r="B48" s="39"/>
      <c r="C48" s="42"/>
    </row>
    <row r="49" spans="1:3">
      <c r="A49" s="35"/>
      <c r="B49" s="35"/>
      <c r="C49" s="43"/>
    </row>
  </sheetData>
  <mergeCells count="22">
    <mergeCell ref="A5:G5"/>
    <mergeCell ref="H5:J5"/>
    <mergeCell ref="A1:J1"/>
    <mergeCell ref="A2:G2"/>
    <mergeCell ref="A3:G3"/>
    <mergeCell ref="A4:G4"/>
    <mergeCell ref="H4:J4"/>
    <mergeCell ref="F46:J46"/>
    <mergeCell ref="B6:G6"/>
    <mergeCell ref="H6:J6"/>
    <mergeCell ref="A7:A8"/>
    <mergeCell ref="B7:B8"/>
    <mergeCell ref="C7:C8"/>
    <mergeCell ref="D7:D8"/>
    <mergeCell ref="E7:F7"/>
    <mergeCell ref="G7:H7"/>
    <mergeCell ref="I7:J7"/>
    <mergeCell ref="B9:D9"/>
    <mergeCell ref="B20:D20"/>
    <mergeCell ref="B26:D26"/>
    <mergeCell ref="F44:J44"/>
    <mergeCell ref="F45:J45"/>
  </mergeCells>
  <pageMargins left="0.7" right="0.7" top="0.75" bottom="0.75" header="0.3" footer="0.3"/>
  <pageSetup paperSize="9" orientation="landscape" verticalDpi="0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60" workbookViewId="0">
      <selection sqref="A1:N40"/>
    </sheetView>
  </sheetViews>
  <sheetFormatPr defaultRowHeight="22.8"/>
  <cols>
    <col min="1" max="1" width="7.33203125" style="1" customWidth="1"/>
    <col min="2" max="2" width="17" style="1" customWidth="1"/>
    <col min="3" max="3" width="13.33203125" style="1" customWidth="1"/>
    <col min="4" max="4" width="7.33203125" style="1" customWidth="1"/>
    <col min="5" max="5" width="7.77734375" style="1" customWidth="1"/>
    <col min="6" max="6" width="8.21875" style="1" customWidth="1"/>
    <col min="7" max="7" width="7" style="1" customWidth="1"/>
    <col min="8" max="8" width="7.77734375" style="1" customWidth="1"/>
    <col min="9" max="9" width="9.44140625" style="1" customWidth="1"/>
    <col min="10" max="10" width="10.109375" style="1" customWidth="1"/>
    <col min="11" max="11" width="7.5546875" style="1" customWidth="1"/>
    <col min="12" max="12" width="8.109375" style="1" customWidth="1"/>
    <col min="13" max="13" width="9.77734375" style="1" customWidth="1"/>
    <col min="14" max="14" width="10.21875" style="1" customWidth="1"/>
    <col min="15" max="16384" width="8.88671875" style="1"/>
  </cols>
  <sheetData>
    <row r="1" spans="1:14" ht="45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8" customHeight="1">
      <c r="A2" s="72" t="s">
        <v>83</v>
      </c>
      <c r="B2" s="72"/>
      <c r="C2" s="72"/>
      <c r="D2" s="72"/>
      <c r="E2" s="51" t="s">
        <v>84</v>
      </c>
      <c r="F2" s="51"/>
      <c r="G2" s="51"/>
      <c r="H2" s="51" t="s">
        <v>85</v>
      </c>
      <c r="I2" s="51"/>
      <c r="J2" s="51"/>
      <c r="K2" s="70" t="s">
        <v>4</v>
      </c>
      <c r="L2" s="70"/>
      <c r="M2" s="70"/>
      <c r="N2" s="70"/>
    </row>
    <row r="3" spans="1:14" ht="22.8" customHeight="1">
      <c r="A3" s="51" t="s">
        <v>86</v>
      </c>
      <c r="B3" s="51"/>
      <c r="C3" s="51"/>
      <c r="D3" s="51"/>
      <c r="E3" s="72">
        <v>192.97499999999999</v>
      </c>
      <c r="F3" s="72"/>
      <c r="G3" s="72"/>
      <c r="H3" s="74">
        <v>402.02499999999998</v>
      </c>
      <c r="I3" s="74"/>
      <c r="J3" s="74"/>
      <c r="K3" s="71">
        <v>595</v>
      </c>
      <c r="L3" s="71"/>
      <c r="M3" s="71"/>
      <c r="N3" s="71"/>
    </row>
    <row r="4" spans="1:14" ht="22.8" customHeight="1">
      <c r="A4" s="51" t="s">
        <v>87</v>
      </c>
      <c r="B4" s="51"/>
      <c r="C4" s="51"/>
      <c r="D4" s="51"/>
      <c r="E4" s="73">
        <v>47.54</v>
      </c>
      <c r="F4" s="73"/>
      <c r="G4" s="73"/>
      <c r="H4" s="72">
        <v>101.21</v>
      </c>
      <c r="I4" s="72"/>
      <c r="J4" s="72"/>
      <c r="K4" s="70">
        <v>148.75</v>
      </c>
      <c r="L4" s="70"/>
      <c r="M4" s="70"/>
      <c r="N4" s="70"/>
    </row>
    <row r="5" spans="1:14" ht="34.200000000000003" customHeight="1">
      <c r="A5" s="70" t="s">
        <v>10</v>
      </c>
      <c r="B5" s="57" t="s">
        <v>11</v>
      </c>
      <c r="C5" s="70" t="s">
        <v>12</v>
      </c>
      <c r="D5" s="57" t="s">
        <v>13</v>
      </c>
      <c r="E5" s="81" t="s">
        <v>91</v>
      </c>
      <c r="F5" s="82"/>
      <c r="G5" s="57" t="s">
        <v>15</v>
      </c>
      <c r="H5" s="57"/>
      <c r="I5" s="57"/>
      <c r="J5" s="57"/>
      <c r="K5" s="57" t="s">
        <v>16</v>
      </c>
      <c r="L5" s="57"/>
      <c r="M5" s="57"/>
      <c r="N5" s="57"/>
    </row>
    <row r="6" spans="1:14" ht="32.4" customHeight="1">
      <c r="A6" s="70"/>
      <c r="B6" s="57"/>
      <c r="C6" s="70"/>
      <c r="D6" s="57"/>
      <c r="E6" s="58"/>
      <c r="F6" s="83"/>
      <c r="G6" s="72" t="s">
        <v>88</v>
      </c>
      <c r="H6" s="72"/>
      <c r="I6" s="51" t="s">
        <v>89</v>
      </c>
      <c r="J6" s="51"/>
      <c r="K6" s="72" t="s">
        <v>88</v>
      </c>
      <c r="L6" s="72"/>
      <c r="M6" s="51" t="s">
        <v>90</v>
      </c>
      <c r="N6" s="51"/>
    </row>
    <row r="7" spans="1:14" ht="31.8" customHeight="1">
      <c r="A7" s="70"/>
      <c r="B7" s="57"/>
      <c r="C7" s="70"/>
      <c r="D7" s="57"/>
      <c r="E7" s="48" t="s">
        <v>17</v>
      </c>
      <c r="F7" s="48" t="s">
        <v>18</v>
      </c>
      <c r="G7" s="48" t="s">
        <v>17</v>
      </c>
      <c r="H7" s="48" t="s">
        <v>18</v>
      </c>
      <c r="I7" s="48" t="s">
        <v>17</v>
      </c>
      <c r="J7" s="48" t="s">
        <v>18</v>
      </c>
      <c r="K7" s="48" t="s">
        <v>17</v>
      </c>
      <c r="L7" s="48" t="s">
        <v>18</v>
      </c>
      <c r="M7" s="48" t="s">
        <v>17</v>
      </c>
      <c r="N7" s="48" t="s">
        <v>18</v>
      </c>
    </row>
    <row r="8" spans="1:14">
      <c r="A8" s="4">
        <v>1</v>
      </c>
      <c r="B8" s="70" t="s">
        <v>19</v>
      </c>
      <c r="C8" s="70"/>
      <c r="D8" s="70"/>
      <c r="E8" s="4"/>
      <c r="F8" s="4"/>
      <c r="G8" s="5"/>
      <c r="H8" s="5"/>
      <c r="I8" s="5"/>
      <c r="J8" s="5"/>
      <c r="K8" s="5"/>
      <c r="L8" s="5"/>
      <c r="M8" s="5"/>
      <c r="N8" s="5"/>
    </row>
    <row r="9" spans="1:14" ht="32.4" customHeight="1">
      <c r="A9" s="4" t="s">
        <v>20</v>
      </c>
      <c r="B9" s="75" t="s">
        <v>21</v>
      </c>
      <c r="C9" s="75" t="s">
        <v>22</v>
      </c>
      <c r="D9" s="8" t="s">
        <v>23</v>
      </c>
      <c r="E9" s="8">
        <v>75</v>
      </c>
      <c r="F9" s="11">
        <v>5.625</v>
      </c>
      <c r="G9" s="8">
        <v>30</v>
      </c>
      <c r="H9" s="11">
        <v>2.25</v>
      </c>
      <c r="I9" s="8">
        <v>0</v>
      </c>
      <c r="J9" s="13">
        <v>0</v>
      </c>
      <c r="K9" s="8">
        <v>45</v>
      </c>
      <c r="L9" s="11">
        <v>3.375</v>
      </c>
      <c r="M9" s="5"/>
      <c r="N9" s="5"/>
    </row>
    <row r="10" spans="1:14" ht="31.2">
      <c r="A10" s="4" t="s">
        <v>24</v>
      </c>
      <c r="B10" s="75" t="s">
        <v>25</v>
      </c>
      <c r="C10" s="75" t="s">
        <v>22</v>
      </c>
      <c r="D10" s="8" t="s">
        <v>23</v>
      </c>
      <c r="E10" s="8">
        <v>1350</v>
      </c>
      <c r="F10" s="13">
        <v>101.25</v>
      </c>
      <c r="G10" s="8">
        <v>100</v>
      </c>
      <c r="H10" s="8">
        <v>7.5</v>
      </c>
      <c r="I10" s="8">
        <v>0</v>
      </c>
      <c r="J10" s="13">
        <v>0</v>
      </c>
      <c r="K10" s="8">
        <v>1250</v>
      </c>
      <c r="L10" s="13">
        <v>93.75</v>
      </c>
      <c r="M10" s="5"/>
      <c r="N10" s="5"/>
    </row>
    <row r="11" spans="1:14" ht="46.8">
      <c r="A11" s="4" t="s">
        <v>26</v>
      </c>
      <c r="B11" s="75" t="s">
        <v>27</v>
      </c>
      <c r="C11" s="75" t="s">
        <v>22</v>
      </c>
      <c r="D11" s="8" t="s">
        <v>23</v>
      </c>
      <c r="E11" s="8">
        <v>75</v>
      </c>
      <c r="F11" s="11">
        <v>5.625</v>
      </c>
      <c r="G11" s="8">
        <v>21</v>
      </c>
      <c r="H11" s="8">
        <v>1.575</v>
      </c>
      <c r="I11" s="8">
        <v>0</v>
      </c>
      <c r="J11" s="13">
        <v>0</v>
      </c>
      <c r="K11" s="8">
        <v>54</v>
      </c>
      <c r="L11" s="13">
        <v>4.05</v>
      </c>
      <c r="M11" s="5"/>
      <c r="N11" s="5"/>
    </row>
    <row r="12" spans="1:14" ht="46.8">
      <c r="A12" s="4" t="s">
        <v>28</v>
      </c>
      <c r="B12" s="75" t="s">
        <v>29</v>
      </c>
      <c r="C12" s="75" t="s">
        <v>22</v>
      </c>
      <c r="D12" s="8" t="s">
        <v>23</v>
      </c>
      <c r="E12" s="8">
        <v>722</v>
      </c>
      <c r="F12" s="13">
        <v>54.15</v>
      </c>
      <c r="G12" s="8">
        <v>180</v>
      </c>
      <c r="H12" s="8">
        <v>13.5</v>
      </c>
      <c r="I12" s="8">
        <v>0</v>
      </c>
      <c r="J12" s="13">
        <v>0</v>
      </c>
      <c r="K12" s="8">
        <v>542</v>
      </c>
      <c r="L12" s="8">
        <v>40.65</v>
      </c>
      <c r="M12" s="5"/>
      <c r="N12" s="5"/>
    </row>
    <row r="13" spans="1:14" ht="46.8">
      <c r="A13" s="4" t="s">
        <v>30</v>
      </c>
      <c r="B13" s="75" t="s">
        <v>31</v>
      </c>
      <c r="C13" s="75" t="s">
        <v>32</v>
      </c>
      <c r="D13" s="8" t="s">
        <v>23</v>
      </c>
      <c r="E13" s="8">
        <v>570</v>
      </c>
      <c r="F13" s="13">
        <v>71.25</v>
      </c>
      <c r="G13" s="8">
        <v>570</v>
      </c>
      <c r="H13" s="8">
        <v>71.25</v>
      </c>
      <c r="I13" s="8">
        <v>0</v>
      </c>
      <c r="J13" s="13">
        <v>0</v>
      </c>
      <c r="K13" s="8">
        <v>0</v>
      </c>
      <c r="L13" s="13">
        <v>0</v>
      </c>
      <c r="M13" s="5"/>
      <c r="N13" s="5"/>
    </row>
    <row r="14" spans="1:14" ht="34.799999999999997">
      <c r="A14" s="4"/>
      <c r="B14" s="48" t="s">
        <v>33</v>
      </c>
      <c r="C14" s="46"/>
      <c r="D14" s="46"/>
      <c r="E14" s="47">
        <f t="shared" ref="E14:H14" si="0">SUM(E9:E13)</f>
        <v>2792</v>
      </c>
      <c r="F14" s="16">
        <f t="shared" si="0"/>
        <v>237.9</v>
      </c>
      <c r="G14" s="47">
        <f t="shared" si="0"/>
        <v>901</v>
      </c>
      <c r="H14" s="17">
        <f t="shared" si="0"/>
        <v>96.075000000000003</v>
      </c>
      <c r="I14" s="8">
        <v>0</v>
      </c>
      <c r="J14" s="13">
        <v>0</v>
      </c>
      <c r="K14" s="47">
        <f>SUM(K9:K13)</f>
        <v>1891</v>
      </c>
      <c r="L14" s="17">
        <f>SUM(L9:L13)</f>
        <v>141.82499999999999</v>
      </c>
      <c r="M14" s="5"/>
      <c r="N14" s="5"/>
    </row>
    <row r="15" spans="1:14">
      <c r="A15" s="4">
        <v>2</v>
      </c>
      <c r="B15" s="76" t="s">
        <v>34</v>
      </c>
      <c r="C15" s="77"/>
      <c r="D15" s="4"/>
      <c r="E15" s="4"/>
      <c r="F15" s="18"/>
      <c r="G15" s="8"/>
      <c r="H15" s="8"/>
      <c r="I15" s="5"/>
      <c r="J15" s="5"/>
      <c r="K15" s="8"/>
      <c r="L15" s="8"/>
      <c r="M15" s="5"/>
      <c r="N15" s="5"/>
    </row>
    <row r="16" spans="1:14" ht="31.2">
      <c r="A16" s="4" t="s">
        <v>35</v>
      </c>
      <c r="B16" s="75" t="s">
        <v>36</v>
      </c>
      <c r="C16" s="75" t="s">
        <v>37</v>
      </c>
      <c r="D16" s="8" t="s">
        <v>38</v>
      </c>
      <c r="E16" s="8">
        <v>400</v>
      </c>
      <c r="F16" s="13">
        <v>20</v>
      </c>
      <c r="G16" s="8">
        <v>400</v>
      </c>
      <c r="H16" s="13">
        <v>20</v>
      </c>
      <c r="I16" s="8">
        <v>354</v>
      </c>
      <c r="J16" s="13">
        <v>17.7</v>
      </c>
      <c r="K16" s="8">
        <v>0</v>
      </c>
      <c r="L16" s="13">
        <v>0</v>
      </c>
      <c r="M16" s="5"/>
      <c r="N16" s="5"/>
    </row>
    <row r="17" spans="1:14" ht="46.8">
      <c r="A17" s="4" t="s">
        <v>39</v>
      </c>
      <c r="B17" s="75" t="s">
        <v>40</v>
      </c>
      <c r="C17" s="75" t="s">
        <v>41</v>
      </c>
      <c r="D17" s="8" t="s">
        <v>38</v>
      </c>
      <c r="E17" s="8">
        <v>10900</v>
      </c>
      <c r="F17" s="13">
        <v>109</v>
      </c>
      <c r="G17" s="8">
        <v>2400</v>
      </c>
      <c r="H17" s="13">
        <v>24</v>
      </c>
      <c r="I17" s="8">
        <v>0</v>
      </c>
      <c r="J17" s="13">
        <v>0</v>
      </c>
      <c r="K17" s="8">
        <v>8500</v>
      </c>
      <c r="L17" s="13">
        <v>85</v>
      </c>
      <c r="M17" s="5"/>
      <c r="N17" s="5"/>
    </row>
    <row r="18" spans="1:14">
      <c r="A18" s="46"/>
      <c r="B18" s="46" t="s">
        <v>42</v>
      </c>
      <c r="C18" s="46"/>
      <c r="D18" s="46"/>
      <c r="E18" s="46">
        <f t="shared" ref="E18:H18" si="1">SUM(E16:E17)</f>
        <v>11300</v>
      </c>
      <c r="F18" s="19">
        <f t="shared" si="1"/>
        <v>129</v>
      </c>
      <c r="G18" s="47">
        <f t="shared" si="1"/>
        <v>2800</v>
      </c>
      <c r="H18" s="16">
        <f t="shared" si="1"/>
        <v>44</v>
      </c>
      <c r="I18" s="8">
        <f>SUM(I16:I17)</f>
        <v>354</v>
      </c>
      <c r="J18" s="13">
        <f>SUM(J16:J17)</f>
        <v>17.7</v>
      </c>
      <c r="K18" s="47">
        <f>SUM(K16:K17)</f>
        <v>8500</v>
      </c>
      <c r="L18" s="16">
        <f>SUM(L16:L17)</f>
        <v>85</v>
      </c>
      <c r="M18" s="5"/>
      <c r="N18" s="5"/>
    </row>
    <row r="19" spans="1:14" ht="33.6" customHeight="1">
      <c r="A19" s="4">
        <v>3</v>
      </c>
      <c r="B19" s="78" t="s">
        <v>43</v>
      </c>
      <c r="C19" s="79"/>
      <c r="D19" s="80"/>
      <c r="E19" s="4"/>
      <c r="F19" s="18"/>
      <c r="G19" s="8"/>
      <c r="H19" s="8"/>
      <c r="I19" s="5"/>
      <c r="J19" s="5"/>
      <c r="K19" s="8"/>
      <c r="L19" s="8"/>
      <c r="M19" s="5"/>
      <c r="N19" s="5"/>
    </row>
    <row r="20" spans="1:14" ht="39" customHeight="1">
      <c r="A20" s="8" t="s">
        <v>35</v>
      </c>
      <c r="B20" s="8" t="s">
        <v>44</v>
      </c>
      <c r="C20" s="75" t="s">
        <v>45</v>
      </c>
      <c r="D20" s="8" t="s">
        <v>23</v>
      </c>
      <c r="E20" s="8">
        <v>2500</v>
      </c>
      <c r="F20" s="22">
        <v>12.5</v>
      </c>
      <c r="G20" s="8">
        <v>500</v>
      </c>
      <c r="H20" s="8">
        <v>2.5</v>
      </c>
      <c r="I20" s="8">
        <v>0</v>
      </c>
      <c r="J20" s="13">
        <v>0</v>
      </c>
      <c r="K20" s="8">
        <v>2000</v>
      </c>
      <c r="L20" s="13">
        <v>10</v>
      </c>
      <c r="M20" s="5"/>
      <c r="N20" s="5"/>
    </row>
    <row r="21" spans="1:14" ht="37.200000000000003" customHeight="1">
      <c r="A21" s="8" t="s">
        <v>39</v>
      </c>
      <c r="B21" s="75" t="s">
        <v>46</v>
      </c>
      <c r="C21" s="75" t="s">
        <v>47</v>
      </c>
      <c r="D21" s="8" t="s">
        <v>23</v>
      </c>
      <c r="E21" s="8">
        <v>0</v>
      </c>
      <c r="F21" s="22">
        <v>0</v>
      </c>
      <c r="G21" s="8">
        <v>0</v>
      </c>
      <c r="H21" s="22">
        <v>0</v>
      </c>
      <c r="I21" s="8">
        <v>0</v>
      </c>
      <c r="J21" s="13">
        <v>0</v>
      </c>
      <c r="K21" s="8">
        <v>0</v>
      </c>
      <c r="L21" s="13">
        <v>0</v>
      </c>
      <c r="M21" s="5"/>
      <c r="N21" s="5"/>
    </row>
    <row r="22" spans="1:14" ht="52.8" customHeight="1">
      <c r="A22" s="8" t="s">
        <v>48</v>
      </c>
      <c r="B22" s="75" t="s">
        <v>49</v>
      </c>
      <c r="C22" s="75" t="s">
        <v>45</v>
      </c>
      <c r="D22" s="8" t="s">
        <v>23</v>
      </c>
      <c r="E22" s="8">
        <v>5330</v>
      </c>
      <c r="F22" s="13">
        <v>26.65</v>
      </c>
      <c r="G22" s="8">
        <v>1330</v>
      </c>
      <c r="H22" s="8">
        <v>6.65</v>
      </c>
      <c r="I22" s="8">
        <v>0</v>
      </c>
      <c r="J22" s="13">
        <v>0</v>
      </c>
      <c r="K22" s="8">
        <v>4000</v>
      </c>
      <c r="L22" s="13">
        <v>20</v>
      </c>
      <c r="M22" s="5"/>
      <c r="N22" s="5"/>
    </row>
    <row r="23" spans="1:14" ht="33" customHeight="1">
      <c r="A23" s="8" t="s">
        <v>50</v>
      </c>
      <c r="B23" s="8" t="s">
        <v>51</v>
      </c>
      <c r="C23" s="75" t="s">
        <v>45</v>
      </c>
      <c r="D23" s="8" t="s">
        <v>23</v>
      </c>
      <c r="E23" s="8">
        <v>10000</v>
      </c>
      <c r="F23" s="13">
        <v>50</v>
      </c>
      <c r="G23" s="8">
        <v>2000</v>
      </c>
      <c r="H23" s="13">
        <v>10</v>
      </c>
      <c r="I23" s="8">
        <v>0</v>
      </c>
      <c r="J23" s="13">
        <v>0</v>
      </c>
      <c r="K23" s="8">
        <v>8000</v>
      </c>
      <c r="L23" s="13">
        <v>40</v>
      </c>
      <c r="M23" s="5"/>
      <c r="N23" s="5"/>
    </row>
    <row r="24" spans="1:14" ht="34.799999999999997">
      <c r="A24" s="46"/>
      <c r="B24" s="48" t="s">
        <v>52</v>
      </c>
      <c r="C24" s="46"/>
      <c r="D24" s="46"/>
      <c r="E24" s="46">
        <f t="shared" ref="E24:H24" si="2">SUM(E20:E23)</f>
        <v>17830</v>
      </c>
      <c r="F24" s="19">
        <f t="shared" si="2"/>
        <v>89.15</v>
      </c>
      <c r="G24" s="47">
        <f t="shared" si="2"/>
        <v>3830</v>
      </c>
      <c r="H24" s="47">
        <f t="shared" si="2"/>
        <v>19.149999999999999</v>
      </c>
      <c r="I24" s="8">
        <v>0</v>
      </c>
      <c r="J24" s="13">
        <v>0</v>
      </c>
      <c r="K24" s="47">
        <f>SUM(K20:K23)</f>
        <v>14000</v>
      </c>
      <c r="L24" s="16">
        <f>SUM(L20:L23)</f>
        <v>70</v>
      </c>
      <c r="M24" s="5"/>
      <c r="N24" s="5"/>
    </row>
    <row r="25" spans="1:14" ht="38.4" customHeight="1">
      <c r="A25" s="4">
        <v>4</v>
      </c>
      <c r="B25" s="78" t="s">
        <v>53</v>
      </c>
      <c r="C25" s="79"/>
      <c r="D25" s="80"/>
      <c r="E25" s="4"/>
      <c r="F25" s="18"/>
      <c r="G25" s="8"/>
      <c r="H25" s="8"/>
      <c r="I25" s="8"/>
      <c r="J25" s="8"/>
      <c r="K25" s="8"/>
      <c r="L25" s="8"/>
      <c r="M25" s="5"/>
      <c r="N25" s="5"/>
    </row>
    <row r="26" spans="1:14">
      <c r="A26" s="8" t="s">
        <v>54</v>
      </c>
      <c r="B26" s="8" t="s">
        <v>55</v>
      </c>
      <c r="C26" s="75" t="s">
        <v>56</v>
      </c>
      <c r="D26" s="8" t="s">
        <v>57</v>
      </c>
      <c r="E26" s="8">
        <v>0</v>
      </c>
      <c r="F26" s="22">
        <v>0</v>
      </c>
      <c r="G26" s="8">
        <v>0</v>
      </c>
      <c r="H26" s="22">
        <v>0</v>
      </c>
      <c r="I26" s="8">
        <v>0</v>
      </c>
      <c r="J26" s="22">
        <v>0</v>
      </c>
      <c r="K26" s="8">
        <v>0</v>
      </c>
      <c r="L26" s="22">
        <v>0</v>
      </c>
      <c r="M26" s="8"/>
      <c r="N26" s="22"/>
    </row>
    <row r="27" spans="1:14" ht="40.799999999999997" customHeight="1">
      <c r="A27" s="8" t="s">
        <v>39</v>
      </c>
      <c r="B27" s="75" t="s">
        <v>58</v>
      </c>
      <c r="C27" s="75" t="s">
        <v>56</v>
      </c>
      <c r="D27" s="8" t="s">
        <v>57</v>
      </c>
      <c r="E27" s="8">
        <v>0</v>
      </c>
      <c r="F27" s="22">
        <v>0</v>
      </c>
      <c r="G27" s="8">
        <v>0</v>
      </c>
      <c r="H27" s="22">
        <v>0</v>
      </c>
      <c r="I27" s="8">
        <v>0</v>
      </c>
      <c r="J27" s="22">
        <v>0</v>
      </c>
      <c r="K27" s="8">
        <v>0</v>
      </c>
      <c r="L27" s="22">
        <v>0</v>
      </c>
      <c r="M27" s="8"/>
      <c r="N27" s="22"/>
    </row>
    <row r="28" spans="1:14" ht="38.4" customHeight="1">
      <c r="A28" s="8" t="s">
        <v>48</v>
      </c>
      <c r="B28" s="75" t="s">
        <v>59</v>
      </c>
      <c r="C28" s="75" t="s">
        <v>60</v>
      </c>
      <c r="D28" s="8" t="s">
        <v>57</v>
      </c>
      <c r="E28" s="8">
        <v>381</v>
      </c>
      <c r="F28" s="13">
        <v>11.43</v>
      </c>
      <c r="G28" s="8">
        <v>131</v>
      </c>
      <c r="H28" s="8">
        <v>3.93</v>
      </c>
      <c r="I28" s="8">
        <v>131</v>
      </c>
      <c r="J28" s="8">
        <v>3.93</v>
      </c>
      <c r="K28" s="8">
        <v>250</v>
      </c>
      <c r="L28" s="8">
        <v>7.5</v>
      </c>
      <c r="M28" s="8"/>
      <c r="N28" s="8"/>
    </row>
    <row r="29" spans="1:14" ht="35.4" customHeight="1">
      <c r="A29" s="8" t="s">
        <v>50</v>
      </c>
      <c r="B29" s="75" t="s">
        <v>61</v>
      </c>
      <c r="C29" s="75" t="s">
        <v>62</v>
      </c>
      <c r="D29" s="8" t="s">
        <v>57</v>
      </c>
      <c r="E29" s="8">
        <v>0</v>
      </c>
      <c r="F29" s="22">
        <v>0</v>
      </c>
      <c r="G29" s="8">
        <v>0</v>
      </c>
      <c r="H29" s="22">
        <v>0</v>
      </c>
      <c r="I29" s="8">
        <v>0</v>
      </c>
      <c r="J29" s="22">
        <v>0</v>
      </c>
      <c r="K29" s="8">
        <v>0</v>
      </c>
      <c r="L29" s="22">
        <v>0</v>
      </c>
      <c r="M29" s="8"/>
      <c r="N29" s="22"/>
    </row>
    <row r="30" spans="1:14" ht="39" customHeight="1">
      <c r="A30" s="8" t="s">
        <v>63</v>
      </c>
      <c r="B30" s="75" t="s">
        <v>64</v>
      </c>
      <c r="C30" s="75" t="s">
        <v>62</v>
      </c>
      <c r="D30" s="8" t="s">
        <v>57</v>
      </c>
      <c r="E30" s="8">
        <v>0</v>
      </c>
      <c r="F30" s="22">
        <v>0</v>
      </c>
      <c r="G30" s="8">
        <v>0</v>
      </c>
      <c r="H30" s="22">
        <v>0</v>
      </c>
      <c r="I30" s="8">
        <v>0</v>
      </c>
      <c r="J30" s="22">
        <v>0</v>
      </c>
      <c r="K30" s="8">
        <v>0</v>
      </c>
      <c r="L30" s="22">
        <v>0</v>
      </c>
      <c r="M30" s="8"/>
      <c r="N30" s="22"/>
    </row>
    <row r="31" spans="1:14" ht="37.200000000000003" customHeight="1">
      <c r="A31" s="8" t="s">
        <v>65</v>
      </c>
      <c r="B31" s="75" t="s">
        <v>66</v>
      </c>
      <c r="C31" s="75" t="s">
        <v>67</v>
      </c>
      <c r="D31" s="8" t="s">
        <v>57</v>
      </c>
      <c r="E31" s="8">
        <v>500</v>
      </c>
      <c r="F31" s="13">
        <v>7.5</v>
      </c>
      <c r="G31" s="8">
        <v>0</v>
      </c>
      <c r="H31" s="22">
        <v>0</v>
      </c>
      <c r="I31" s="8">
        <v>0</v>
      </c>
      <c r="J31" s="22">
        <v>0</v>
      </c>
      <c r="K31" s="8">
        <v>500</v>
      </c>
      <c r="L31" s="8">
        <v>7.5</v>
      </c>
      <c r="M31" s="8"/>
      <c r="N31" s="8"/>
    </row>
    <row r="32" spans="1:14" ht="37.200000000000003" customHeight="1">
      <c r="A32" s="8" t="s">
        <v>20</v>
      </c>
      <c r="B32" s="8" t="s">
        <v>68</v>
      </c>
      <c r="C32" s="75" t="s">
        <v>69</v>
      </c>
      <c r="D32" s="8" t="s">
        <v>57</v>
      </c>
      <c r="E32" s="8">
        <v>0</v>
      </c>
      <c r="F32" s="22">
        <v>0</v>
      </c>
      <c r="G32" s="8">
        <v>0</v>
      </c>
      <c r="H32" s="22">
        <v>0</v>
      </c>
      <c r="I32" s="8">
        <v>0</v>
      </c>
      <c r="J32" s="22">
        <v>0</v>
      </c>
      <c r="K32" s="8">
        <v>0</v>
      </c>
      <c r="L32" s="22">
        <v>0</v>
      </c>
      <c r="M32" s="8"/>
      <c r="N32" s="22"/>
    </row>
    <row r="33" spans="1:14" s="20" customFormat="1" ht="51.6" customHeight="1">
      <c r="A33" s="46"/>
      <c r="B33" s="49" t="s">
        <v>70</v>
      </c>
      <c r="C33" s="46"/>
      <c r="D33" s="46"/>
      <c r="E33" s="46">
        <f t="shared" ref="E33:H33" si="3">SUM(E26:E32)</f>
        <v>881</v>
      </c>
      <c r="F33" s="25">
        <f t="shared" si="3"/>
        <v>18.93</v>
      </c>
      <c r="G33" s="47">
        <f t="shared" si="3"/>
        <v>131</v>
      </c>
      <c r="H33" s="16">
        <f t="shared" si="3"/>
        <v>3.93</v>
      </c>
      <c r="I33" s="8">
        <v>131</v>
      </c>
      <c r="J33" s="8">
        <v>3.93</v>
      </c>
      <c r="K33" s="47">
        <f>SUM(K26:K32)</f>
        <v>750</v>
      </c>
      <c r="L33" s="26">
        <f>SUM(L26:L32)</f>
        <v>15</v>
      </c>
      <c r="M33" s="47"/>
      <c r="N33" s="26"/>
    </row>
    <row r="34" spans="1:14" ht="44.4" customHeight="1">
      <c r="A34" s="4">
        <v>5</v>
      </c>
      <c r="B34" s="49" t="s">
        <v>71</v>
      </c>
      <c r="C34" s="30" t="s">
        <v>72</v>
      </c>
      <c r="D34" s="4" t="s">
        <v>57</v>
      </c>
      <c r="E34" s="46">
        <v>400</v>
      </c>
      <c r="F34" s="29">
        <v>40</v>
      </c>
      <c r="G34" s="47">
        <v>100</v>
      </c>
      <c r="H34" s="16">
        <v>10</v>
      </c>
      <c r="I34" s="47">
        <v>100</v>
      </c>
      <c r="J34" s="16">
        <v>10</v>
      </c>
      <c r="K34" s="47">
        <v>300</v>
      </c>
      <c r="L34" s="16">
        <v>30</v>
      </c>
      <c r="M34" s="47"/>
      <c r="N34" s="16"/>
    </row>
    <row r="35" spans="1:14" ht="61.2" customHeight="1">
      <c r="A35" s="46">
        <v>6</v>
      </c>
      <c r="B35" s="49" t="s">
        <v>73</v>
      </c>
      <c r="C35" s="30" t="s">
        <v>74</v>
      </c>
      <c r="D35" s="4" t="s">
        <v>75</v>
      </c>
      <c r="E35" s="46">
        <v>80</v>
      </c>
      <c r="F35" s="29">
        <v>32</v>
      </c>
      <c r="G35" s="31">
        <v>20</v>
      </c>
      <c r="H35" s="16">
        <v>8</v>
      </c>
      <c r="I35" s="31">
        <v>20</v>
      </c>
      <c r="J35" s="16">
        <v>8</v>
      </c>
      <c r="K35" s="47">
        <v>60</v>
      </c>
      <c r="L35" s="16">
        <v>24</v>
      </c>
      <c r="M35" s="47"/>
      <c r="N35" s="16"/>
    </row>
    <row r="36" spans="1:14" ht="114" customHeight="1">
      <c r="A36" s="4">
        <v>7</v>
      </c>
      <c r="B36" s="49" t="s">
        <v>76</v>
      </c>
      <c r="C36" s="30" t="s">
        <v>77</v>
      </c>
      <c r="D36" s="4" t="s">
        <v>57</v>
      </c>
      <c r="E36" s="46">
        <v>43</v>
      </c>
      <c r="F36" s="19">
        <v>6.02</v>
      </c>
      <c r="G36" s="47">
        <v>13</v>
      </c>
      <c r="H36" s="47">
        <v>1.82</v>
      </c>
      <c r="I36" s="47">
        <v>13</v>
      </c>
      <c r="J36" s="47">
        <v>0.91</v>
      </c>
      <c r="K36" s="47">
        <v>30</v>
      </c>
      <c r="L36" s="47">
        <v>4.2</v>
      </c>
      <c r="M36" s="47"/>
      <c r="N36" s="47"/>
    </row>
    <row r="37" spans="1:14">
      <c r="A37" s="4">
        <v>8</v>
      </c>
      <c r="B37" s="47" t="s">
        <v>78</v>
      </c>
      <c r="C37" s="4"/>
      <c r="D37" s="4"/>
      <c r="E37" s="46"/>
      <c r="F37" s="29"/>
      <c r="G37" s="47"/>
      <c r="H37" s="47"/>
      <c r="I37" s="8"/>
      <c r="J37" s="8"/>
      <c r="K37" s="47"/>
      <c r="L37" s="47"/>
      <c r="M37" s="5"/>
      <c r="N37" s="5"/>
    </row>
    <row r="38" spans="1:14" ht="51" customHeight="1">
      <c r="A38" s="4" t="s">
        <v>54</v>
      </c>
      <c r="B38" s="75" t="s">
        <v>79</v>
      </c>
      <c r="C38" s="75" t="s">
        <v>80</v>
      </c>
      <c r="D38" s="4" t="s">
        <v>57</v>
      </c>
      <c r="E38" s="46">
        <v>42</v>
      </c>
      <c r="F38" s="29">
        <v>42</v>
      </c>
      <c r="G38" s="47">
        <v>10</v>
      </c>
      <c r="H38" s="16">
        <v>10</v>
      </c>
      <c r="I38" s="47">
        <v>10</v>
      </c>
      <c r="J38" s="16">
        <v>7</v>
      </c>
      <c r="K38" s="47">
        <v>32</v>
      </c>
      <c r="L38" s="47">
        <v>32</v>
      </c>
      <c r="M38" s="47"/>
      <c r="N38" s="47"/>
    </row>
    <row r="39" spans="1:14" ht="30.6" customHeight="1">
      <c r="A39" s="4"/>
      <c r="B39" s="45" t="s">
        <v>81</v>
      </c>
      <c r="C39" s="48"/>
      <c r="D39" s="46"/>
      <c r="E39" s="46"/>
      <c r="F39" s="19">
        <f t="shared" ref="F39:H39" si="4">SUM(F38:F38)</f>
        <v>42</v>
      </c>
      <c r="G39" s="32">
        <f t="shared" si="4"/>
        <v>10</v>
      </c>
      <c r="H39" s="19">
        <f t="shared" si="4"/>
        <v>10</v>
      </c>
      <c r="I39" s="32">
        <f t="shared" ref="I39:J39" si="5">SUM(I38:I38)</f>
        <v>10</v>
      </c>
      <c r="J39" s="16">
        <v>7</v>
      </c>
      <c r="K39" s="32">
        <f>SUM(K38:K38)</f>
        <v>32</v>
      </c>
      <c r="L39" s="19">
        <f>SUM(L38:L38)</f>
        <v>32</v>
      </c>
      <c r="M39" s="32"/>
      <c r="N39" s="19"/>
    </row>
    <row r="40" spans="1:14" ht="35.4" customHeight="1">
      <c r="A40" s="46"/>
      <c r="B40" s="45" t="s">
        <v>82</v>
      </c>
      <c r="C40" s="46"/>
      <c r="D40" s="46"/>
      <c r="E40" s="19"/>
      <c r="F40" s="19">
        <f>F39+F36+F35+F34+F33+F24+F18+F14</f>
        <v>595</v>
      </c>
      <c r="G40" s="19"/>
      <c r="H40" s="84">
        <f t="shared" ref="H40:J40" si="6">H39+H36+H35+H34+H33+H24+H18+H14</f>
        <v>192.97500000000002</v>
      </c>
      <c r="I40" s="17"/>
      <c r="J40" s="17">
        <f>J39+J36+J35+J34+J33+J16</f>
        <v>47.54</v>
      </c>
      <c r="K40" s="19"/>
      <c r="L40" s="17">
        <f>L39+L36+L35+L34+L33+L24+L18+L14</f>
        <v>402.02499999999998</v>
      </c>
      <c r="M40" s="5"/>
      <c r="N40" s="16">
        <v>101.21</v>
      </c>
    </row>
    <row r="41" spans="1:14">
      <c r="A41" s="34"/>
      <c r="B41" s="35"/>
      <c r="C41" s="35"/>
      <c r="D41" s="35"/>
      <c r="E41" s="35"/>
      <c r="F41" s="35"/>
    </row>
    <row r="42" spans="1:14">
      <c r="A42" s="36"/>
      <c r="B42" s="36"/>
      <c r="C42" s="37"/>
      <c r="D42" s="38"/>
      <c r="E42" s="39"/>
      <c r="F42" s="39"/>
    </row>
    <row r="43" spans="1:14">
      <c r="A43" s="36"/>
      <c r="B43" s="36"/>
      <c r="C43" s="44"/>
      <c r="F43" s="50"/>
      <c r="G43" s="50"/>
      <c r="H43" s="50"/>
      <c r="I43" s="50"/>
      <c r="J43" s="50"/>
    </row>
    <row r="44" spans="1:14">
      <c r="A44" s="36"/>
      <c r="B44" s="36"/>
      <c r="C44" s="41"/>
      <c r="F44" s="50"/>
      <c r="G44" s="50"/>
      <c r="H44" s="50"/>
      <c r="I44" s="50"/>
      <c r="J44" s="50"/>
    </row>
    <row r="45" spans="1:14">
      <c r="A45" s="36"/>
      <c r="B45" s="36"/>
      <c r="C45" s="37"/>
      <c r="F45" s="50"/>
      <c r="G45" s="50"/>
      <c r="H45" s="50"/>
      <c r="I45" s="50"/>
      <c r="J45" s="50"/>
    </row>
    <row r="46" spans="1:14">
      <c r="A46" s="39"/>
      <c r="B46" s="39"/>
      <c r="C46" s="42"/>
    </row>
    <row r="47" spans="1:14">
      <c r="A47" s="39"/>
      <c r="B47" s="39"/>
      <c r="C47" s="42"/>
    </row>
    <row r="48" spans="1:14">
      <c r="A48" s="35"/>
      <c r="B48" s="35"/>
      <c r="C48" s="43"/>
    </row>
  </sheetData>
  <mergeCells count="31">
    <mergeCell ref="F45:J45"/>
    <mergeCell ref="A5:A7"/>
    <mergeCell ref="B5:B7"/>
    <mergeCell ref="C5:C7"/>
    <mergeCell ref="D5:D7"/>
    <mergeCell ref="B15:C15"/>
    <mergeCell ref="E5:F6"/>
    <mergeCell ref="B8:D8"/>
    <mergeCell ref="B19:D19"/>
    <mergeCell ref="B25:D25"/>
    <mergeCell ref="F43:J43"/>
    <mergeCell ref="F44:J44"/>
    <mergeCell ref="G6:H6"/>
    <mergeCell ref="I6:J6"/>
    <mergeCell ref="K6:L6"/>
    <mergeCell ref="M6:N6"/>
    <mergeCell ref="G5:J5"/>
    <mergeCell ref="K5:N5"/>
    <mergeCell ref="A1:N1"/>
    <mergeCell ref="K2:N2"/>
    <mergeCell ref="K3:N3"/>
    <mergeCell ref="K4:N4"/>
    <mergeCell ref="A2:D2"/>
    <mergeCell ref="A3:D3"/>
    <mergeCell ref="A4:D4"/>
    <mergeCell ref="E2:G2"/>
    <mergeCell ref="E3:G3"/>
    <mergeCell ref="E4:G4"/>
    <mergeCell ref="H2:J2"/>
    <mergeCell ref="H3:J3"/>
    <mergeCell ref="H4:J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Sheet2!Print_Area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2015-09-12T04:00:07Z</dcterms:modified>
</cp:coreProperties>
</file>